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업무(계약,자산,공공구매,발주계획.평가)\4.발주계획\2022년 발주계획\3월\"/>
    </mc:Choice>
  </mc:AlternateContent>
  <bookViews>
    <workbookView xWindow="0" yWindow="0" windowWidth="28800" windowHeight="1167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61" i="1"/>
  <c r="E60" i="1"/>
  <c r="D60" i="1"/>
  <c r="C60" i="1"/>
  <c r="F58" i="1"/>
  <c r="E58" i="1"/>
  <c r="D58" i="1"/>
  <c r="C58" i="1"/>
  <c r="C56" i="1"/>
  <c r="C53" i="1"/>
  <c r="E51" i="1"/>
  <c r="D51" i="1"/>
  <c r="C51" i="1"/>
  <c r="G49" i="1"/>
  <c r="F49" i="1"/>
  <c r="E49" i="1"/>
  <c r="D49" i="1"/>
  <c r="C49" i="1"/>
  <c r="C47" i="1"/>
  <c r="C44" i="1"/>
  <c r="C43" i="1"/>
  <c r="E42" i="1"/>
  <c r="D42" i="1"/>
  <c r="C42" i="1"/>
  <c r="G40" i="1"/>
  <c r="F40" i="1"/>
  <c r="E40" i="1"/>
  <c r="D40" i="1"/>
  <c r="C40" i="1"/>
  <c r="C38" i="1"/>
  <c r="C35" i="1"/>
  <c r="C34" i="1"/>
  <c r="E33" i="1"/>
  <c r="D33" i="1"/>
  <c r="C33" i="1"/>
  <c r="G31" i="1"/>
  <c r="F31" i="1"/>
  <c r="E31" i="1"/>
  <c r="D31" i="1"/>
  <c r="C31" i="1"/>
  <c r="C29" i="1"/>
  <c r="C25" i="1"/>
  <c r="C26" i="1"/>
  <c r="E24" i="1"/>
  <c r="D24" i="1"/>
  <c r="C24" i="1"/>
  <c r="G22" i="1"/>
  <c r="F22" i="1"/>
  <c r="E22" i="1"/>
  <c r="D22" i="1"/>
  <c r="C22" i="1"/>
  <c r="C20" i="1"/>
  <c r="C16" i="1"/>
  <c r="C17" i="1"/>
  <c r="E15" i="1"/>
  <c r="D15" i="1"/>
  <c r="C15" i="1"/>
  <c r="G13" i="1"/>
  <c r="F13" i="1"/>
  <c r="E13" i="1"/>
  <c r="D13" i="1"/>
  <c r="C13" i="1"/>
  <c r="C11" i="1"/>
  <c r="C8" i="1"/>
  <c r="C7" i="1"/>
  <c r="E6" i="1"/>
  <c r="D6" i="1"/>
  <c r="C6" i="1"/>
  <c r="F4" i="1"/>
  <c r="E4" i="1"/>
  <c r="D4" i="1"/>
  <c r="C4" i="1"/>
  <c r="C2" i="1"/>
  <c r="G58" i="1" l="1"/>
  <c r="G4" i="1"/>
</calcChain>
</file>

<file path=xl/sharedStrings.xml><?xml version="1.0" encoding="utf-8"?>
<sst xmlns="http://schemas.openxmlformats.org/spreadsheetml/2006/main" count="99" uniqueCount="15">
  <si>
    <t>계약 개요</t>
    <phoneticPr fontId="2" type="noConversion"/>
  </si>
  <si>
    <t>계약 상대자</t>
    <phoneticPr fontId="2" type="noConversion"/>
  </si>
  <si>
    <t>수의계약 사유</t>
    <phoneticPr fontId="2" type="noConversion"/>
  </si>
  <si>
    <t>사업 장소</t>
    <phoneticPr fontId="2" type="noConversion"/>
  </si>
  <si>
    <t>기타</t>
    <phoneticPr fontId="2" type="noConversion"/>
  </si>
  <si>
    <t>사 업 명</t>
    <phoneticPr fontId="2" type="noConversion"/>
  </si>
  <si>
    <t>계약일자</t>
    <phoneticPr fontId="2" type="noConversion"/>
  </si>
  <si>
    <t>계약기간</t>
    <phoneticPr fontId="2" type="noConversion"/>
  </si>
  <si>
    <t>주   소</t>
    <phoneticPr fontId="2" type="noConversion"/>
  </si>
  <si>
    <t>업 체 명</t>
    <phoneticPr fontId="2" type="noConversion"/>
  </si>
  <si>
    <t>대 표 자</t>
    <phoneticPr fontId="2" type="noConversion"/>
  </si>
  <si>
    <t>계약률(%)
(B/A)</t>
    <phoneticPr fontId="2" type="noConversion"/>
  </si>
  <si>
    <t>계약금액
(B)</t>
    <phoneticPr fontId="2" type="noConversion"/>
  </si>
  <si>
    <t>추정금액
(A)</t>
    <phoneticPr fontId="2" type="noConversion"/>
  </si>
  <si>
    <t>25조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</si>
</sst>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&quot;지방자치단체를 당사자로하는 법률에 관한 시행령 &quot;@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HY견고딕"/>
      <family val="1"/>
      <charset val="129"/>
    </font>
    <font>
      <sz val="14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14" fontId="0" fillId="0" borderId="13" xfId="0" applyNumberFormat="1" applyBorder="1" applyAlignment="1">
      <alignment horizontal="center" vertical="center" shrinkToFit="1"/>
    </xf>
    <xf numFmtId="14" fontId="0" fillId="0" borderId="3" xfId="0" applyNumberFormat="1" applyBorder="1" applyAlignment="1">
      <alignment horizontal="center" vertical="center" shrinkToFit="1"/>
    </xf>
    <xf numFmtId="41" fontId="0" fillId="0" borderId="3" xfId="0" applyNumberFormat="1" applyBorder="1" applyAlignment="1">
      <alignment horizontal="center" vertical="center" shrinkToFit="1"/>
    </xf>
    <xf numFmtId="176" fontId="0" fillId="0" borderId="7" xfId="1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77" fontId="0" fillId="0" borderId="21" xfId="0" applyNumberFormat="1" applyBorder="1" applyAlignment="1">
      <alignment horizontal="center" vertical="center" shrinkToFit="1"/>
    </xf>
    <xf numFmtId="177" fontId="0" fillId="0" borderId="22" xfId="0" applyNumberFormat="1" applyBorder="1" applyAlignment="1">
      <alignment horizontal="center" vertical="center" shrinkToFit="1"/>
    </xf>
    <xf numFmtId="177" fontId="0" fillId="0" borderId="23" xfId="0" applyNumberForma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0629;&#47924;(&#44228;&#50557;,&#51088;&#49328;,&#44277;&#44277;&#44396;&#47588;,&#48156;&#51452;&#44228;&#54925;.&#54217;&#44032;)/1.&#44228;&#50557;&#50629;&#47924;/2022&#44228;&#50557;/2022&#45380;%20&#44228;&#50557;&#49353;&#51064;&#47785;&#47197;&#45824;&#511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, 용역, 물품, 대부"/>
      <sheetName val="수의계약 체결내역"/>
      <sheetName val="Sheet1"/>
      <sheetName val="구매이력 목록"/>
      <sheetName val="조달구매"/>
      <sheetName val="조달1"/>
    </sheetNames>
    <sheetDataSet>
      <sheetData sheetId="0">
        <row r="6">
          <cell r="AC6" t="str">
            <v>26조 3항</v>
          </cell>
        </row>
        <row r="7">
          <cell r="AC7" t="str">
            <v>25조</v>
          </cell>
        </row>
      </sheetData>
      <sheetData sheetId="1">
        <row r="31">
          <cell r="A31" t="str">
            <v>시설안전팀 업무용 차량 리스 계약</v>
          </cell>
          <cell r="B31">
            <v>44601</v>
          </cell>
          <cell r="E31" t="str">
            <v>2022-02-15~2022-12-31</v>
          </cell>
          <cell r="F31">
            <v>81072000</v>
          </cell>
          <cell r="G31">
            <v>79200000</v>
          </cell>
          <cell r="I31" t="str">
            <v>현대캐피탈주식회사</v>
          </cell>
          <cell r="J31" t="str">
            <v>목진원</v>
          </cell>
          <cell r="K31" t="str">
            <v>서울특별시 영등포구 의사당대로3(여의도동)</v>
          </cell>
          <cell r="M31" t="str">
            <v>시설안전팀</v>
          </cell>
        </row>
        <row r="32">
          <cell r="A32" t="str">
            <v>중앙노동위원회 사건접수 위임약정 계약</v>
          </cell>
          <cell r="B32">
            <v>44601</v>
          </cell>
          <cell r="E32" t="str">
            <v>2022-02-09~중앙노동위원회 결정일</v>
          </cell>
          <cell r="F32">
            <v>3025000</v>
          </cell>
          <cell r="G32">
            <v>2750000</v>
          </cell>
          <cell r="I32" t="str">
            <v>법률사무소 지율</v>
          </cell>
          <cell r="J32" t="str">
            <v>우원상</v>
          </cell>
          <cell r="K32" t="str">
            <v>경기도 수원시 영통구 광교중앙로 266번길 30, 305호(하동)</v>
          </cell>
          <cell r="M32" t="str">
            <v>경영기획팀</v>
          </cell>
        </row>
        <row r="33">
          <cell r="A33" t="str">
            <v>은평구민체육센터 수영장 탈의실 개인라커 구매</v>
          </cell>
          <cell r="B33">
            <v>44609</v>
          </cell>
          <cell r="E33" t="str">
            <v>2022-02-17~2022-03-17</v>
          </cell>
          <cell r="F33">
            <v>11616000</v>
          </cell>
          <cell r="G33">
            <v>11275000</v>
          </cell>
          <cell r="I33" t="str">
            <v>㈜헬씨코리아</v>
          </cell>
          <cell r="J33" t="str">
            <v>김석배</v>
          </cell>
          <cell r="K33" t="str">
            <v>경기도 남양주시 진건읍 사릉로 537번길 72-18</v>
          </cell>
          <cell r="L33" t="str">
            <v>25조</v>
          </cell>
          <cell r="M33" t="str">
            <v>체육사업팀</v>
          </cell>
        </row>
        <row r="34">
          <cell r="A34" t="str">
            <v>은평구민체육센터 수영장 천장 보수공사 계약</v>
          </cell>
          <cell r="B34">
            <v>44609</v>
          </cell>
          <cell r="E34" t="str">
            <v>2022-02-17~2022-02-27</v>
          </cell>
          <cell r="F34">
            <v>14993000</v>
          </cell>
          <cell r="G34">
            <v>14993000</v>
          </cell>
          <cell r="I34" t="str">
            <v>에녹플랜트엔지니어링㈜</v>
          </cell>
          <cell r="J34" t="str">
            <v>오정남</v>
          </cell>
          <cell r="K34" t="str">
            <v>서울시 양천구 목동중앙북로 10길 7-14</v>
          </cell>
          <cell r="L34" t="str">
            <v>25조</v>
          </cell>
          <cell r="M34" t="str">
            <v>체육사업팀</v>
          </cell>
        </row>
        <row r="35">
          <cell r="A35" t="str">
            <v>2022년(2021년 실적) 경영실적 보고서 제작 계약</v>
          </cell>
          <cell r="B35">
            <v>44609</v>
          </cell>
          <cell r="E35" t="str">
            <v>2022-02-16~2022-03-17</v>
          </cell>
          <cell r="F35">
            <v>4972000</v>
          </cell>
          <cell r="G35">
            <v>4730000</v>
          </cell>
          <cell r="I35" t="str">
            <v>동진문화사</v>
          </cell>
          <cell r="J35" t="str">
            <v>홍그림</v>
          </cell>
          <cell r="K35" t="str">
            <v>서울시 성동구 성수이로18길 31, 405~406호</v>
          </cell>
          <cell r="L35" t="str">
            <v>25조, 30조</v>
          </cell>
          <cell r="M35" t="str">
            <v>경영기획팀</v>
          </cell>
        </row>
        <row r="36">
          <cell r="A36" t="str">
            <v>노사갈등 사전 예방을 위한 컨설팅 계약</v>
          </cell>
          <cell r="B36">
            <v>44608</v>
          </cell>
          <cell r="E36" t="str">
            <v>2022-02-17~2022-02-23</v>
          </cell>
          <cell r="F36">
            <v>3100000</v>
          </cell>
          <cell r="G36">
            <v>2772000</v>
          </cell>
          <cell r="I36" t="str">
            <v>노무법인 정평</v>
          </cell>
          <cell r="J36" t="str">
            <v>강길용</v>
          </cell>
          <cell r="K36" t="str">
            <v>서울시 서초구 방배로 143(방배동) 그룹한 빌딩 501호</v>
          </cell>
          <cell r="L36" t="str">
            <v>25조</v>
          </cell>
          <cell r="M36" t="str">
            <v>경영기획팀</v>
          </cell>
        </row>
        <row r="37">
          <cell r="A37" t="str">
            <v>2022년 은평종합스포츠타운 전신소독기 임차 용역 계약</v>
          </cell>
          <cell r="B37">
            <v>44617</v>
          </cell>
          <cell r="E37" t="str">
            <v>2022-03-01~2022-12-31</v>
          </cell>
          <cell r="F37">
            <v>3465000</v>
          </cell>
          <cell r="G37">
            <v>3300000</v>
          </cell>
          <cell r="I37" t="str">
            <v>㈜금원인터내셔널</v>
          </cell>
          <cell r="J37" t="str">
            <v>유민성</v>
          </cell>
          <cell r="K37" t="str">
            <v>서울시 성동구 광나루로8길 10, 5층 501호(성수동2가, 성수에이스타워 1차)</v>
          </cell>
          <cell r="M37" t="str">
            <v>체육사업팀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3"/>
  <sheetViews>
    <sheetView tabSelected="1" workbookViewId="0"/>
  </sheetViews>
  <sheetFormatPr defaultRowHeight="39.950000000000003" customHeight="1" x14ac:dyDescent="0.3"/>
  <cols>
    <col min="1" max="1" width="9" style="9"/>
    <col min="2" max="2" width="16.625" style="9" customWidth="1"/>
    <col min="3" max="3" width="25.625" style="9" customWidth="1"/>
    <col min="4" max="4" width="23.125" style="9" bestFit="1" customWidth="1"/>
    <col min="5" max="7" width="15.625" style="9" customWidth="1"/>
    <col min="8" max="9" width="9" style="9"/>
    <col min="10" max="11" width="10.875" style="9" bestFit="1" customWidth="1"/>
    <col min="12" max="16384" width="9" style="9"/>
  </cols>
  <sheetData>
    <row r="1" spans="2:7" ht="39.950000000000003" customHeight="1" thickBot="1" x14ac:dyDescent="0.35">
      <c r="E1" s="10"/>
    </row>
    <row r="2" spans="2:7" ht="39.950000000000003" customHeight="1" x14ac:dyDescent="0.3">
      <c r="B2" s="1" t="s">
        <v>5</v>
      </c>
      <c r="C2" s="29" t="str">
        <f>'[1]수의계약 체결내역'!$A$31</f>
        <v>시설안전팀 업무용 차량 리스 계약</v>
      </c>
      <c r="D2" s="30"/>
      <c r="E2" s="30"/>
      <c r="F2" s="30"/>
      <c r="G2" s="31"/>
    </row>
    <row r="3" spans="2:7" ht="39.950000000000003" customHeight="1" x14ac:dyDescent="0.3">
      <c r="B3" s="20" t="s">
        <v>0</v>
      </c>
      <c r="C3" s="4" t="s">
        <v>6</v>
      </c>
      <c r="D3" s="5" t="s">
        <v>7</v>
      </c>
      <c r="E3" s="6" t="s">
        <v>13</v>
      </c>
      <c r="F3" s="6" t="s">
        <v>12</v>
      </c>
      <c r="G3" s="7" t="s">
        <v>11</v>
      </c>
    </row>
    <row r="4" spans="2:7" ht="39.950000000000003" customHeight="1" x14ac:dyDescent="0.3">
      <c r="B4" s="21"/>
      <c r="C4" s="13">
        <f>'[1]수의계약 체결내역'!$B$31</f>
        <v>44601</v>
      </c>
      <c r="D4" s="14" t="str">
        <f>'[1]수의계약 체결내역'!$E$31</f>
        <v>2022-02-15~2022-12-31</v>
      </c>
      <c r="E4" s="15">
        <f>'[1]수의계약 체결내역'!$F$31</f>
        <v>81072000</v>
      </c>
      <c r="F4" s="15">
        <f>'[1]수의계약 체결내역'!$G$31</f>
        <v>79200000</v>
      </c>
      <c r="G4" s="16">
        <f>F4/E4</f>
        <v>0.9769094138543517</v>
      </c>
    </row>
    <row r="5" spans="2:7" ht="39.950000000000003" customHeight="1" x14ac:dyDescent="0.3">
      <c r="B5" s="20" t="s">
        <v>1</v>
      </c>
      <c r="C5" s="4" t="s">
        <v>9</v>
      </c>
      <c r="D5" s="5" t="s">
        <v>10</v>
      </c>
      <c r="E5" s="22" t="s">
        <v>8</v>
      </c>
      <c r="F5" s="22"/>
      <c r="G5" s="23"/>
    </row>
    <row r="6" spans="2:7" ht="39.950000000000003" customHeight="1" x14ac:dyDescent="0.3">
      <c r="B6" s="21"/>
      <c r="C6" s="12" t="str">
        <f>'[1]수의계약 체결내역'!$I$31</f>
        <v>현대캐피탈주식회사</v>
      </c>
      <c r="D6" s="11" t="str">
        <f>'[1]수의계약 체결내역'!$J$31</f>
        <v>목진원</v>
      </c>
      <c r="E6" s="24" t="str">
        <f>'[1]수의계약 체결내역'!$K$31</f>
        <v>서울특별시 영등포구 의사당대로3(여의도동)</v>
      </c>
      <c r="F6" s="24"/>
      <c r="G6" s="25"/>
    </row>
    <row r="7" spans="2:7" ht="39.950000000000003" customHeight="1" x14ac:dyDescent="0.3">
      <c r="B7" s="2" t="s">
        <v>2</v>
      </c>
      <c r="C7" s="32" t="str">
        <f>'[1]공사, 용역, 물품, 대부'!$AC$6</f>
        <v>26조 3항</v>
      </c>
      <c r="D7" s="33"/>
      <c r="E7" s="33"/>
      <c r="F7" s="33"/>
      <c r="G7" s="34"/>
    </row>
    <row r="8" spans="2:7" ht="39.950000000000003" customHeight="1" x14ac:dyDescent="0.3">
      <c r="B8" s="2" t="s">
        <v>3</v>
      </c>
      <c r="C8" s="26" t="str">
        <f>'[1]수의계약 체결내역'!$M$31</f>
        <v>시설안전팀</v>
      </c>
      <c r="D8" s="27"/>
      <c r="E8" s="27"/>
      <c r="F8" s="27"/>
      <c r="G8" s="28"/>
    </row>
    <row r="9" spans="2:7" ht="39.950000000000003" customHeight="1" thickBot="1" x14ac:dyDescent="0.35">
      <c r="B9" s="3" t="s">
        <v>4</v>
      </c>
      <c r="C9" s="17"/>
      <c r="D9" s="18"/>
      <c r="E9" s="18"/>
      <c r="F9" s="18"/>
      <c r="G9" s="19"/>
    </row>
    <row r="10" spans="2:7" ht="39.950000000000003" customHeight="1" thickBot="1" x14ac:dyDescent="0.35"/>
    <row r="11" spans="2:7" ht="39.950000000000003" customHeight="1" x14ac:dyDescent="0.3">
      <c r="B11" s="1" t="s">
        <v>5</v>
      </c>
      <c r="C11" s="29" t="str">
        <f>'[1]수의계약 체결내역'!$A$32</f>
        <v>중앙노동위원회 사건접수 위임약정 계약</v>
      </c>
      <c r="D11" s="30"/>
      <c r="E11" s="30"/>
      <c r="F11" s="30"/>
      <c r="G11" s="31"/>
    </row>
    <row r="12" spans="2:7" ht="39.950000000000003" customHeight="1" x14ac:dyDescent="0.3">
      <c r="B12" s="20" t="s">
        <v>0</v>
      </c>
      <c r="C12" s="4" t="s">
        <v>6</v>
      </c>
      <c r="D12" s="8" t="s">
        <v>7</v>
      </c>
      <c r="E12" s="6" t="s">
        <v>13</v>
      </c>
      <c r="F12" s="6" t="s">
        <v>12</v>
      </c>
      <c r="G12" s="7" t="s">
        <v>11</v>
      </c>
    </row>
    <row r="13" spans="2:7" ht="39.950000000000003" customHeight="1" x14ac:dyDescent="0.3">
      <c r="B13" s="21"/>
      <c r="C13" s="13">
        <f>'[1]수의계약 체결내역'!$B$32</f>
        <v>44601</v>
      </c>
      <c r="D13" s="14" t="str">
        <f>'[1]수의계약 체결내역'!$E$32</f>
        <v>2022-02-09~중앙노동위원회 결정일</v>
      </c>
      <c r="E13" s="15">
        <f>'[1]수의계약 체결내역'!$F$32</f>
        <v>3025000</v>
      </c>
      <c r="F13" s="15">
        <f>'[1]수의계약 체결내역'!$G$32</f>
        <v>2750000</v>
      </c>
      <c r="G13" s="16">
        <f>F13/E13</f>
        <v>0.90909090909090906</v>
      </c>
    </row>
    <row r="14" spans="2:7" ht="39.950000000000003" customHeight="1" x14ac:dyDescent="0.3">
      <c r="B14" s="20" t="s">
        <v>1</v>
      </c>
      <c r="C14" s="4" t="s">
        <v>9</v>
      </c>
      <c r="D14" s="8" t="s">
        <v>10</v>
      </c>
      <c r="E14" s="22" t="s">
        <v>8</v>
      </c>
      <c r="F14" s="22"/>
      <c r="G14" s="23"/>
    </row>
    <row r="15" spans="2:7" ht="39.950000000000003" customHeight="1" x14ac:dyDescent="0.3">
      <c r="B15" s="21"/>
      <c r="C15" s="12" t="str">
        <f>'[1]수의계약 체결내역'!$I$32</f>
        <v>법률사무소 지율</v>
      </c>
      <c r="D15" s="11" t="str">
        <f>'[1]수의계약 체결내역'!$J$32</f>
        <v>우원상</v>
      </c>
      <c r="E15" s="24" t="str">
        <f>'[1]수의계약 체결내역'!$K$32</f>
        <v>경기도 수원시 영통구 광교중앙로 266번길 30, 305호(하동)</v>
      </c>
      <c r="F15" s="24"/>
      <c r="G15" s="25"/>
    </row>
    <row r="16" spans="2:7" ht="39.950000000000003" customHeight="1" x14ac:dyDescent="0.3">
      <c r="B16" s="2" t="s">
        <v>2</v>
      </c>
      <c r="C16" s="32" t="str">
        <f>'[1]공사, 용역, 물품, 대부'!$AC$7</f>
        <v>25조</v>
      </c>
      <c r="D16" s="33"/>
      <c r="E16" s="33"/>
      <c r="F16" s="33"/>
      <c r="G16" s="34"/>
    </row>
    <row r="17" spans="2:7" ht="39.950000000000003" customHeight="1" x14ac:dyDescent="0.3">
      <c r="B17" s="2" t="s">
        <v>3</v>
      </c>
      <c r="C17" s="26" t="str">
        <f>'[1]수의계약 체결내역'!$M$32</f>
        <v>경영기획팀</v>
      </c>
      <c r="D17" s="27"/>
      <c r="E17" s="27"/>
      <c r="F17" s="27"/>
      <c r="G17" s="28"/>
    </row>
    <row r="18" spans="2:7" ht="39.950000000000003" customHeight="1" thickBot="1" x14ac:dyDescent="0.35">
      <c r="B18" s="3" t="s">
        <v>4</v>
      </c>
      <c r="C18" s="17"/>
      <c r="D18" s="18"/>
      <c r="E18" s="18"/>
      <c r="F18" s="18"/>
      <c r="G18" s="19"/>
    </row>
    <row r="19" spans="2:7" ht="39.950000000000003" customHeight="1" thickBot="1" x14ac:dyDescent="0.35"/>
    <row r="20" spans="2:7" ht="39.950000000000003" customHeight="1" x14ac:dyDescent="0.3">
      <c r="B20" s="1" t="s">
        <v>5</v>
      </c>
      <c r="C20" s="29" t="str">
        <f>'[1]수의계약 체결내역'!$A$33</f>
        <v>은평구민체육센터 수영장 탈의실 개인라커 구매</v>
      </c>
      <c r="D20" s="30"/>
      <c r="E20" s="30"/>
      <c r="F20" s="30"/>
      <c r="G20" s="31"/>
    </row>
    <row r="21" spans="2:7" ht="39.950000000000003" customHeight="1" x14ac:dyDescent="0.3">
      <c r="B21" s="20" t="s">
        <v>0</v>
      </c>
      <c r="C21" s="4" t="s">
        <v>6</v>
      </c>
      <c r="D21" s="8" t="s">
        <v>7</v>
      </c>
      <c r="E21" s="6" t="s">
        <v>13</v>
      </c>
      <c r="F21" s="6" t="s">
        <v>12</v>
      </c>
      <c r="G21" s="7" t="s">
        <v>11</v>
      </c>
    </row>
    <row r="22" spans="2:7" ht="39.950000000000003" customHeight="1" x14ac:dyDescent="0.3">
      <c r="B22" s="21"/>
      <c r="C22" s="13">
        <f>'[1]수의계약 체결내역'!$B$33</f>
        <v>44609</v>
      </c>
      <c r="D22" s="14" t="str">
        <f>'[1]수의계약 체결내역'!$E$33</f>
        <v>2022-02-17~2022-03-17</v>
      </c>
      <c r="E22" s="15">
        <f>'[1]수의계약 체결내역'!$F$33</f>
        <v>11616000</v>
      </c>
      <c r="F22" s="15">
        <f>'[1]수의계약 체결내역'!$G$33</f>
        <v>11275000</v>
      </c>
      <c r="G22" s="16">
        <f>F22/E22</f>
        <v>0.97064393939393945</v>
      </c>
    </row>
    <row r="23" spans="2:7" ht="39.950000000000003" customHeight="1" x14ac:dyDescent="0.3">
      <c r="B23" s="20" t="s">
        <v>1</v>
      </c>
      <c r="C23" s="4" t="s">
        <v>9</v>
      </c>
      <c r="D23" s="8" t="s">
        <v>10</v>
      </c>
      <c r="E23" s="22" t="s">
        <v>8</v>
      </c>
      <c r="F23" s="22"/>
      <c r="G23" s="23"/>
    </row>
    <row r="24" spans="2:7" ht="39.950000000000003" customHeight="1" x14ac:dyDescent="0.3">
      <c r="B24" s="21"/>
      <c r="C24" s="12" t="str">
        <f>'[1]수의계약 체결내역'!$I$33</f>
        <v>㈜헬씨코리아</v>
      </c>
      <c r="D24" s="11" t="str">
        <f>'[1]수의계약 체결내역'!$J$33</f>
        <v>김석배</v>
      </c>
      <c r="E24" s="24" t="str">
        <f>'[1]수의계약 체결내역'!$K$33</f>
        <v>경기도 남양주시 진건읍 사릉로 537번길 72-18</v>
      </c>
      <c r="F24" s="24"/>
      <c r="G24" s="25"/>
    </row>
    <row r="25" spans="2:7" ht="39.950000000000003" customHeight="1" x14ac:dyDescent="0.3">
      <c r="B25" s="2" t="s">
        <v>2</v>
      </c>
      <c r="C25" s="32" t="str">
        <f>'[1]수의계약 체결내역'!$L$33</f>
        <v>25조</v>
      </c>
      <c r="D25" s="33"/>
      <c r="E25" s="33"/>
      <c r="F25" s="33"/>
      <c r="G25" s="34"/>
    </row>
    <row r="26" spans="2:7" ht="39.950000000000003" customHeight="1" x14ac:dyDescent="0.3">
      <c r="B26" s="2" t="s">
        <v>3</v>
      </c>
      <c r="C26" s="26" t="str">
        <f>'[1]수의계약 체결내역'!$M$33</f>
        <v>체육사업팀</v>
      </c>
      <c r="D26" s="27"/>
      <c r="E26" s="27"/>
      <c r="F26" s="27"/>
      <c r="G26" s="28"/>
    </row>
    <row r="27" spans="2:7" ht="39.950000000000003" customHeight="1" thickBot="1" x14ac:dyDescent="0.35">
      <c r="B27" s="3" t="s">
        <v>4</v>
      </c>
      <c r="C27" s="17"/>
      <c r="D27" s="18"/>
      <c r="E27" s="18"/>
      <c r="F27" s="18"/>
      <c r="G27" s="19"/>
    </row>
    <row r="28" spans="2:7" ht="39.950000000000003" customHeight="1" thickBot="1" x14ac:dyDescent="0.35"/>
    <row r="29" spans="2:7" ht="39.950000000000003" customHeight="1" x14ac:dyDescent="0.3">
      <c r="B29" s="1" t="s">
        <v>5</v>
      </c>
      <c r="C29" s="29" t="str">
        <f>'[1]수의계약 체결내역'!$A$34</f>
        <v>은평구민체육센터 수영장 천장 보수공사 계약</v>
      </c>
      <c r="D29" s="30"/>
      <c r="E29" s="30"/>
      <c r="F29" s="30"/>
      <c r="G29" s="31"/>
    </row>
    <row r="30" spans="2:7" ht="39.950000000000003" customHeight="1" x14ac:dyDescent="0.3">
      <c r="B30" s="20" t="s">
        <v>0</v>
      </c>
      <c r="C30" s="4" t="s">
        <v>6</v>
      </c>
      <c r="D30" s="8" t="s">
        <v>7</v>
      </c>
      <c r="E30" s="6" t="s">
        <v>13</v>
      </c>
      <c r="F30" s="6" t="s">
        <v>12</v>
      </c>
      <c r="G30" s="7" t="s">
        <v>11</v>
      </c>
    </row>
    <row r="31" spans="2:7" ht="39.950000000000003" customHeight="1" x14ac:dyDescent="0.3">
      <c r="B31" s="21"/>
      <c r="C31" s="13">
        <f>'[1]수의계약 체결내역'!$B$34</f>
        <v>44609</v>
      </c>
      <c r="D31" s="14" t="str">
        <f>'[1]수의계약 체결내역'!$E$34</f>
        <v>2022-02-17~2022-02-27</v>
      </c>
      <c r="E31" s="15">
        <f>'[1]수의계약 체결내역'!$F$34</f>
        <v>14993000</v>
      </c>
      <c r="F31" s="15">
        <f>'[1]수의계약 체결내역'!$G$34</f>
        <v>14993000</v>
      </c>
      <c r="G31" s="16">
        <f>F31/E31</f>
        <v>1</v>
      </c>
    </row>
    <row r="32" spans="2:7" ht="39.950000000000003" customHeight="1" x14ac:dyDescent="0.3">
      <c r="B32" s="20" t="s">
        <v>1</v>
      </c>
      <c r="C32" s="4" t="s">
        <v>9</v>
      </c>
      <c r="D32" s="8" t="s">
        <v>10</v>
      </c>
      <c r="E32" s="22" t="s">
        <v>8</v>
      </c>
      <c r="F32" s="22"/>
      <c r="G32" s="23"/>
    </row>
    <row r="33" spans="2:7" ht="39.950000000000003" customHeight="1" x14ac:dyDescent="0.3">
      <c r="B33" s="21"/>
      <c r="C33" s="12" t="str">
        <f>'[1]수의계약 체결내역'!$I$34</f>
        <v>에녹플랜트엔지니어링㈜</v>
      </c>
      <c r="D33" s="11" t="str">
        <f>'[1]수의계약 체결내역'!$J$34</f>
        <v>오정남</v>
      </c>
      <c r="E33" s="24" t="str">
        <f>'[1]수의계약 체결내역'!$K$34</f>
        <v>서울시 양천구 목동중앙북로 10길 7-14</v>
      </c>
      <c r="F33" s="24"/>
      <c r="G33" s="25"/>
    </row>
    <row r="34" spans="2:7" ht="39.950000000000003" customHeight="1" x14ac:dyDescent="0.3">
      <c r="B34" s="2" t="s">
        <v>2</v>
      </c>
      <c r="C34" s="32" t="str">
        <f>'[1]수의계약 체결내역'!$L$34</f>
        <v>25조</v>
      </c>
      <c r="D34" s="33"/>
      <c r="E34" s="33"/>
      <c r="F34" s="33"/>
      <c r="G34" s="34"/>
    </row>
    <row r="35" spans="2:7" ht="39.950000000000003" customHeight="1" x14ac:dyDescent="0.3">
      <c r="B35" s="2" t="s">
        <v>3</v>
      </c>
      <c r="C35" s="26" t="str">
        <f>'[1]수의계약 체결내역'!$M$34</f>
        <v>체육사업팀</v>
      </c>
      <c r="D35" s="27"/>
      <c r="E35" s="27"/>
      <c r="F35" s="27"/>
      <c r="G35" s="28"/>
    </row>
    <row r="36" spans="2:7" ht="39.950000000000003" customHeight="1" thickBot="1" x14ac:dyDescent="0.35">
      <c r="B36" s="3" t="s">
        <v>4</v>
      </c>
      <c r="C36" s="17"/>
      <c r="D36" s="18"/>
      <c r="E36" s="18"/>
      <c r="F36" s="18"/>
      <c r="G36" s="19"/>
    </row>
    <row r="37" spans="2:7" ht="39.950000000000003" customHeight="1" thickBot="1" x14ac:dyDescent="0.35"/>
    <row r="38" spans="2:7" ht="39.950000000000003" customHeight="1" x14ac:dyDescent="0.3">
      <c r="B38" s="1" t="s">
        <v>5</v>
      </c>
      <c r="C38" s="29" t="str">
        <f>'[1]수의계약 체결내역'!$A$35</f>
        <v>2022년(2021년 실적) 경영실적 보고서 제작 계약</v>
      </c>
      <c r="D38" s="30"/>
      <c r="E38" s="30"/>
      <c r="F38" s="30"/>
      <c r="G38" s="31"/>
    </row>
    <row r="39" spans="2:7" ht="39.950000000000003" customHeight="1" x14ac:dyDescent="0.3">
      <c r="B39" s="20" t="s">
        <v>0</v>
      </c>
      <c r="C39" s="4" t="s">
        <v>6</v>
      </c>
      <c r="D39" s="8" t="s">
        <v>7</v>
      </c>
      <c r="E39" s="6" t="s">
        <v>13</v>
      </c>
      <c r="F39" s="6" t="s">
        <v>12</v>
      </c>
      <c r="G39" s="7" t="s">
        <v>11</v>
      </c>
    </row>
    <row r="40" spans="2:7" ht="39.950000000000003" customHeight="1" x14ac:dyDescent="0.3">
      <c r="B40" s="21"/>
      <c r="C40" s="13">
        <f>'[1]수의계약 체결내역'!$B$35</f>
        <v>44609</v>
      </c>
      <c r="D40" s="14" t="str">
        <f>'[1]수의계약 체결내역'!$E$35</f>
        <v>2022-02-16~2022-03-17</v>
      </c>
      <c r="E40" s="15">
        <f>'[1]수의계약 체결내역'!$F$35</f>
        <v>4972000</v>
      </c>
      <c r="F40" s="15">
        <f>'[1]수의계약 체결내역'!$G$35</f>
        <v>4730000</v>
      </c>
      <c r="G40" s="16">
        <f>F40/E40</f>
        <v>0.95132743362831862</v>
      </c>
    </row>
    <row r="41" spans="2:7" ht="39.950000000000003" customHeight="1" x14ac:dyDescent="0.3">
      <c r="B41" s="20" t="s">
        <v>1</v>
      </c>
      <c r="C41" s="4" t="s">
        <v>9</v>
      </c>
      <c r="D41" s="8" t="s">
        <v>10</v>
      </c>
      <c r="E41" s="22" t="s">
        <v>8</v>
      </c>
      <c r="F41" s="22"/>
      <c r="G41" s="23"/>
    </row>
    <row r="42" spans="2:7" ht="39.950000000000003" customHeight="1" x14ac:dyDescent="0.3">
      <c r="B42" s="21"/>
      <c r="C42" s="12" t="str">
        <f>'[1]수의계약 체결내역'!$I$35</f>
        <v>동진문화사</v>
      </c>
      <c r="D42" s="11" t="str">
        <f>'[1]수의계약 체결내역'!$J$35</f>
        <v>홍그림</v>
      </c>
      <c r="E42" s="24" t="str">
        <f>'[1]수의계약 체결내역'!$K$35</f>
        <v>서울시 성동구 성수이로18길 31, 405~406호</v>
      </c>
      <c r="F42" s="24"/>
      <c r="G42" s="25"/>
    </row>
    <row r="43" spans="2:7" ht="39.950000000000003" customHeight="1" x14ac:dyDescent="0.3">
      <c r="B43" s="2" t="s">
        <v>2</v>
      </c>
      <c r="C43" s="32" t="str">
        <f>'[1]수의계약 체결내역'!$L$35</f>
        <v>25조, 30조</v>
      </c>
      <c r="D43" s="33"/>
      <c r="E43" s="33"/>
      <c r="F43" s="33"/>
      <c r="G43" s="34"/>
    </row>
    <row r="44" spans="2:7" ht="39.950000000000003" customHeight="1" x14ac:dyDescent="0.3">
      <c r="B44" s="2" t="s">
        <v>3</v>
      </c>
      <c r="C44" s="41" t="str">
        <f>'[1]수의계약 체결내역'!$M$35</f>
        <v>경영기획팀</v>
      </c>
      <c r="D44" s="42"/>
      <c r="E44" s="42"/>
      <c r="F44" s="42"/>
      <c r="G44" s="43"/>
    </row>
    <row r="45" spans="2:7" ht="39.950000000000003" customHeight="1" thickBot="1" x14ac:dyDescent="0.35">
      <c r="B45" s="3" t="s">
        <v>4</v>
      </c>
      <c r="C45" s="38"/>
      <c r="D45" s="39"/>
      <c r="E45" s="39"/>
      <c r="F45" s="39"/>
      <c r="G45" s="40"/>
    </row>
    <row r="46" spans="2:7" ht="39.950000000000003" customHeight="1" thickBot="1" x14ac:dyDescent="0.35"/>
    <row r="47" spans="2:7" ht="39.950000000000003" customHeight="1" x14ac:dyDescent="0.3">
      <c r="B47" s="1" t="s">
        <v>5</v>
      </c>
      <c r="C47" s="35" t="str">
        <f>'[1]수의계약 체결내역'!$A$36</f>
        <v>노사갈등 사전 예방을 위한 컨설팅 계약</v>
      </c>
      <c r="D47" s="36"/>
      <c r="E47" s="36"/>
      <c r="F47" s="36"/>
      <c r="G47" s="37"/>
    </row>
    <row r="48" spans="2:7" ht="39.950000000000003" customHeight="1" x14ac:dyDescent="0.3">
      <c r="B48" s="20" t="s">
        <v>0</v>
      </c>
      <c r="C48" s="4" t="s">
        <v>6</v>
      </c>
      <c r="D48" s="8" t="s">
        <v>7</v>
      </c>
      <c r="E48" s="6" t="s">
        <v>13</v>
      </c>
      <c r="F48" s="6" t="s">
        <v>12</v>
      </c>
      <c r="G48" s="7" t="s">
        <v>11</v>
      </c>
    </row>
    <row r="49" spans="2:7" ht="39.950000000000003" customHeight="1" x14ac:dyDescent="0.3">
      <c r="B49" s="21"/>
      <c r="C49" s="13">
        <f>'[1]수의계약 체결내역'!$B$36</f>
        <v>44608</v>
      </c>
      <c r="D49" s="14" t="str">
        <f>'[1]수의계약 체결내역'!$E$36</f>
        <v>2022-02-17~2022-02-23</v>
      </c>
      <c r="E49" s="15">
        <f>'[1]수의계약 체결내역'!$F$36</f>
        <v>3100000</v>
      </c>
      <c r="F49" s="15">
        <f>'[1]수의계약 체결내역'!$G$36</f>
        <v>2772000</v>
      </c>
      <c r="G49" s="16">
        <f>F49/E49</f>
        <v>0.89419354838709675</v>
      </c>
    </row>
    <row r="50" spans="2:7" ht="39.950000000000003" customHeight="1" x14ac:dyDescent="0.3">
      <c r="B50" s="20" t="s">
        <v>1</v>
      </c>
      <c r="C50" s="4" t="s">
        <v>9</v>
      </c>
      <c r="D50" s="8" t="s">
        <v>10</v>
      </c>
      <c r="E50" s="22" t="s">
        <v>8</v>
      </c>
      <c r="F50" s="22"/>
      <c r="G50" s="23"/>
    </row>
    <row r="51" spans="2:7" ht="39.950000000000003" customHeight="1" x14ac:dyDescent="0.3">
      <c r="B51" s="21"/>
      <c r="C51" s="12" t="str">
        <f>'[1]수의계약 체결내역'!$I$36</f>
        <v>노무법인 정평</v>
      </c>
      <c r="D51" s="11" t="str">
        <f>'[1]수의계약 체결내역'!$J$36</f>
        <v>강길용</v>
      </c>
      <c r="E51" s="24" t="str">
        <f>'[1]수의계약 체결내역'!$K$36</f>
        <v>서울시 서초구 방배로 143(방배동) 그룹한 빌딩 501호</v>
      </c>
      <c r="F51" s="24"/>
      <c r="G51" s="25"/>
    </row>
    <row r="52" spans="2:7" ht="39.950000000000003" customHeight="1" x14ac:dyDescent="0.3">
      <c r="B52" s="2" t="s">
        <v>2</v>
      </c>
      <c r="C52" s="32" t="s">
        <v>14</v>
      </c>
      <c r="D52" s="33"/>
      <c r="E52" s="33"/>
      <c r="F52" s="33"/>
      <c r="G52" s="34"/>
    </row>
    <row r="53" spans="2:7" ht="39.950000000000003" customHeight="1" x14ac:dyDescent="0.3">
      <c r="B53" s="2" t="s">
        <v>3</v>
      </c>
      <c r="C53" s="26" t="str">
        <f>'[1]수의계약 체결내역'!$M$36</f>
        <v>경영기획팀</v>
      </c>
      <c r="D53" s="27"/>
      <c r="E53" s="27"/>
      <c r="F53" s="27"/>
      <c r="G53" s="28"/>
    </row>
    <row r="54" spans="2:7" ht="39.950000000000003" customHeight="1" thickBot="1" x14ac:dyDescent="0.35">
      <c r="B54" s="3" t="s">
        <v>4</v>
      </c>
      <c r="C54" s="17"/>
      <c r="D54" s="18"/>
      <c r="E54" s="18"/>
      <c r="F54" s="18"/>
      <c r="G54" s="19"/>
    </row>
    <row r="55" spans="2:7" ht="39.950000000000003" customHeight="1" thickBot="1" x14ac:dyDescent="0.35"/>
    <row r="56" spans="2:7" ht="39.950000000000003" customHeight="1" x14ac:dyDescent="0.3">
      <c r="B56" s="1" t="s">
        <v>5</v>
      </c>
      <c r="C56" s="29" t="str">
        <f>'[1]수의계약 체결내역'!$A$37</f>
        <v>2022년 은평종합스포츠타운 전신소독기 임차 용역 계약</v>
      </c>
      <c r="D56" s="30"/>
      <c r="E56" s="30"/>
      <c r="F56" s="30"/>
      <c r="G56" s="31"/>
    </row>
    <row r="57" spans="2:7" ht="39.950000000000003" customHeight="1" x14ac:dyDescent="0.3">
      <c r="B57" s="20" t="s">
        <v>0</v>
      </c>
      <c r="C57" s="4" t="s">
        <v>6</v>
      </c>
      <c r="D57" s="8" t="s">
        <v>7</v>
      </c>
      <c r="E57" s="6" t="s">
        <v>13</v>
      </c>
      <c r="F57" s="6" t="s">
        <v>12</v>
      </c>
      <c r="G57" s="7" t="s">
        <v>11</v>
      </c>
    </row>
    <row r="58" spans="2:7" ht="39.950000000000003" customHeight="1" x14ac:dyDescent="0.3">
      <c r="B58" s="21"/>
      <c r="C58" s="13">
        <f>'[1]수의계약 체결내역'!$B$37</f>
        <v>44617</v>
      </c>
      <c r="D58" s="14" t="str">
        <f>'[1]수의계약 체결내역'!$E$37</f>
        <v>2022-03-01~2022-12-31</v>
      </c>
      <c r="E58" s="15">
        <f>'[1]수의계약 체결내역'!$F$37</f>
        <v>3465000</v>
      </c>
      <c r="F58" s="15">
        <f>'[1]수의계약 체결내역'!$G$37</f>
        <v>3300000</v>
      </c>
      <c r="G58" s="16">
        <f>F58/E58</f>
        <v>0.95238095238095233</v>
      </c>
    </row>
    <row r="59" spans="2:7" ht="39.950000000000003" customHeight="1" x14ac:dyDescent="0.3">
      <c r="B59" s="20" t="s">
        <v>1</v>
      </c>
      <c r="C59" s="4" t="s">
        <v>9</v>
      </c>
      <c r="D59" s="8" t="s">
        <v>10</v>
      </c>
      <c r="E59" s="22" t="s">
        <v>8</v>
      </c>
      <c r="F59" s="22"/>
      <c r="G59" s="23"/>
    </row>
    <row r="60" spans="2:7" ht="39.950000000000003" customHeight="1" x14ac:dyDescent="0.3">
      <c r="B60" s="21"/>
      <c r="C60" s="12" t="str">
        <f>'[1]수의계약 체결내역'!$I$37</f>
        <v>㈜금원인터내셔널</v>
      </c>
      <c r="D60" s="11" t="str">
        <f>'[1]수의계약 체결내역'!$J$37</f>
        <v>유민성</v>
      </c>
      <c r="E60" s="24" t="str">
        <f>'[1]수의계약 체결내역'!$K$37</f>
        <v>서울시 성동구 광나루로8길 10, 5층 501호(성수동2가, 성수에이스타워 1차)</v>
      </c>
      <c r="F60" s="24"/>
      <c r="G60" s="25"/>
    </row>
    <row r="61" spans="2:7" ht="39.950000000000003" customHeight="1" x14ac:dyDescent="0.3">
      <c r="B61" s="2" t="s">
        <v>2</v>
      </c>
      <c r="C61" s="32" t="str">
        <f>'[1]수의계약 체결내역'!$L$36</f>
        <v>25조</v>
      </c>
      <c r="D61" s="33"/>
      <c r="E61" s="33"/>
      <c r="F61" s="33"/>
      <c r="G61" s="34"/>
    </row>
    <row r="62" spans="2:7" ht="39.950000000000003" customHeight="1" x14ac:dyDescent="0.3">
      <c r="B62" s="2" t="s">
        <v>3</v>
      </c>
      <c r="C62" s="26" t="str">
        <f>'[1]수의계약 체결내역'!$M$37</f>
        <v>체육사업팀</v>
      </c>
      <c r="D62" s="27"/>
      <c r="E62" s="27"/>
      <c r="F62" s="27"/>
      <c r="G62" s="28"/>
    </row>
    <row r="63" spans="2:7" ht="39.950000000000003" customHeight="1" thickBot="1" x14ac:dyDescent="0.35">
      <c r="B63" s="3" t="s">
        <v>4</v>
      </c>
      <c r="C63" s="17"/>
      <c r="D63" s="18"/>
      <c r="E63" s="18"/>
      <c r="F63" s="18"/>
      <c r="G63" s="19"/>
    </row>
  </sheetData>
  <mergeCells count="56">
    <mergeCell ref="C8:G8"/>
    <mergeCell ref="C9:G9"/>
    <mergeCell ref="C2:G2"/>
    <mergeCell ref="B3:B4"/>
    <mergeCell ref="B5:B6"/>
    <mergeCell ref="E5:G5"/>
    <mergeCell ref="E6:G6"/>
    <mergeCell ref="C7:G7"/>
    <mergeCell ref="C16:G16"/>
    <mergeCell ref="C17:G17"/>
    <mergeCell ref="C18:G18"/>
    <mergeCell ref="C20:G20"/>
    <mergeCell ref="B21:B22"/>
    <mergeCell ref="C11:G11"/>
    <mergeCell ref="B12:B13"/>
    <mergeCell ref="B14:B15"/>
    <mergeCell ref="E14:G14"/>
    <mergeCell ref="E15:G15"/>
    <mergeCell ref="C27:G27"/>
    <mergeCell ref="C29:G29"/>
    <mergeCell ref="B30:B31"/>
    <mergeCell ref="B32:B33"/>
    <mergeCell ref="E32:G32"/>
    <mergeCell ref="E33:G33"/>
    <mergeCell ref="B23:B24"/>
    <mergeCell ref="E23:G23"/>
    <mergeCell ref="E24:G24"/>
    <mergeCell ref="C25:G25"/>
    <mergeCell ref="C26:G26"/>
    <mergeCell ref="B41:B42"/>
    <mergeCell ref="E41:G41"/>
    <mergeCell ref="E42:G42"/>
    <mergeCell ref="C43:G43"/>
    <mergeCell ref="C44:G44"/>
    <mergeCell ref="C34:G34"/>
    <mergeCell ref="C35:G35"/>
    <mergeCell ref="C36:G36"/>
    <mergeCell ref="C38:G38"/>
    <mergeCell ref="B39:B40"/>
    <mergeCell ref="C52:G52"/>
    <mergeCell ref="C53:G53"/>
    <mergeCell ref="C54:G54"/>
    <mergeCell ref="C56:G56"/>
    <mergeCell ref="B57:B58"/>
    <mergeCell ref="C45:G45"/>
    <mergeCell ref="C47:G47"/>
    <mergeCell ref="B48:B49"/>
    <mergeCell ref="B50:B51"/>
    <mergeCell ref="E50:G50"/>
    <mergeCell ref="E51:G51"/>
    <mergeCell ref="C63:G63"/>
    <mergeCell ref="B59:B60"/>
    <mergeCell ref="E59:G59"/>
    <mergeCell ref="E60:G60"/>
    <mergeCell ref="C61:G61"/>
    <mergeCell ref="C62:G6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2022-01-10T10:54:54Z</dcterms:created>
  <dcterms:modified xsi:type="dcterms:W3CDTF">2022-03-14T01:15:07Z</dcterms:modified>
</cp:coreProperties>
</file>